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H43" i="1" l="1"/>
  <c r="I47" i="1" l="1"/>
  <c r="J47" i="1" s="1"/>
  <c r="G47" i="1"/>
  <c r="C47" i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C16" i="1" l="1"/>
  <c r="G16" i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C50" i="1" s="1"/>
  <c r="J17" i="1"/>
  <c r="J18" i="1"/>
  <c r="J19" i="1"/>
  <c r="H17" i="1"/>
  <c r="H19" i="1"/>
  <c r="G50" i="1" l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<sst xmlns="http://schemas.openxmlformats.org/spreadsheetml/2006/main" count="57" uniqueCount="55">
  <si>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</si>
  <si>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</si>
  <si>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</si>
  <si>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</si>
  <si>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</si>
  <si>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</si>
  <si>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</si>
  <si>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</si>
  <si>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</si>
  <si>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</si>
  <si>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</si>
  <si>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</si>
  <si>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</si>
  <si>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</si>
  <si>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</si>
  <si>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</si>
  <si>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</si>
  <si>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</si>
  <si>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</si>
  <si>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</si>
  <si>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</si>
  <si>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</si>
  <si>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</si>
  <si>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</si>
  <si>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</si>
  <si>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</si>
  <si>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</si>
  <si>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</si>
  <si>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</si>
  <si>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</si>
  <si>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</si>
  <si>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</si>
  <si>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</si>
  <si>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</si>
  <si>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</si>
  <si>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</si>
  <si>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</si>
  <si>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</si>
  <si>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</si>
  <si>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</si>
  <si>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</si>
  <si>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</si>
  <si>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</si>
  <si>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</si>
  <si>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</si>
  <si>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</si>
  <si>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"Формирование современной городской среды" на 2018-2023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</si>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</sst>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3" zoomScale="110" zoomScaleNormal="110" workbookViewId="0">
      <selection activeCell="G52" sqref="G52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52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53</v>
      </c>
      <c r="H8" s="35" t="s">
        <v>3</v>
      </c>
      <c r="I8" s="25" t="s">
        <v>53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5147559.9000000004</v>
      </c>
      <c r="D10" s="46"/>
      <c r="E10" s="46"/>
      <c r="F10" s="46"/>
      <c r="G10" s="46">
        <f>SUM(G11:G15)</f>
        <v>4187281.2</v>
      </c>
      <c r="H10" s="47">
        <f>G10*100/C10</f>
        <v>81.344972789923233</v>
      </c>
      <c r="I10" s="46">
        <f>SUM(I11:I15)</f>
        <v>1444329.2999999998</v>
      </c>
      <c r="J10" s="46">
        <f t="shared" ref="J10:J41" si="0">I10*100/C10</f>
        <v>28.058523418056769</v>
      </c>
    </row>
    <row r="11" spans="1:10" s="4" customFormat="1" ht="30.5" customHeight="1" x14ac:dyDescent="0.35">
      <c r="A11" s="28"/>
      <c r="B11" s="29" t="s">
        <v>11</v>
      </c>
      <c r="C11" s="41">
        <v>1798349.5</v>
      </c>
      <c r="D11" s="42"/>
      <c r="E11" s="42"/>
      <c r="F11" s="42"/>
      <c r="G11" s="43">
        <v>1613487.8</v>
      </c>
      <c r="H11" s="44">
        <f t="shared" ref="H11:H44" si="1">G11*100/C11</f>
        <v>89.720479806622677</v>
      </c>
      <c r="I11" s="43">
        <v>581213.1</v>
      </c>
      <c r="J11" s="41">
        <f t="shared" si="0"/>
        <v>32.319251624892715</v>
      </c>
    </row>
    <row r="12" spans="1:10" s="4" customFormat="1" ht="28.5" customHeight="1" x14ac:dyDescent="0.35">
      <c r="A12" s="28"/>
      <c r="B12" s="29" t="s">
        <v>12</v>
      </c>
      <c r="C12" s="43">
        <v>3142969.3</v>
      </c>
      <c r="D12" s="42"/>
      <c r="E12" s="42"/>
      <c r="F12" s="42"/>
      <c r="G12" s="43">
        <v>2428234.9</v>
      </c>
      <c r="H12" s="44">
        <f t="shared" si="1"/>
        <v>77.259262443320722</v>
      </c>
      <c r="I12" s="43">
        <v>818434.2</v>
      </c>
      <c r="J12" s="41">
        <f t="shared" si="0"/>
        <v>26.040158903238414</v>
      </c>
    </row>
    <row r="13" spans="1:10" s="4" customFormat="1" ht="29.25" customHeight="1" x14ac:dyDescent="0.35">
      <c r="A13" s="28"/>
      <c r="B13" s="29" t="s">
        <v>13</v>
      </c>
      <c r="C13" s="43">
        <v>46476.4</v>
      </c>
      <c r="D13" s="42"/>
      <c r="E13" s="42"/>
      <c r="F13" s="42"/>
      <c r="G13" s="43">
        <v>41351.5</v>
      </c>
      <c r="H13" s="44">
        <f t="shared" si="1"/>
        <v>88.973113235964917</v>
      </c>
      <c r="I13" s="43">
        <v>17995</v>
      </c>
      <c r="J13" s="41">
        <f t="shared" si="0"/>
        <v>38.718575449045105</v>
      </c>
    </row>
    <row r="14" spans="1:10" s="4" customFormat="1" ht="30" customHeight="1" x14ac:dyDescent="0.35">
      <c r="A14" s="28"/>
      <c r="B14" s="29" t="s">
        <v>14</v>
      </c>
      <c r="C14" s="43">
        <v>105098.5</v>
      </c>
      <c r="D14" s="42"/>
      <c r="E14" s="42"/>
      <c r="F14" s="42"/>
      <c r="G14" s="43">
        <v>100144.2</v>
      </c>
      <c r="H14" s="44">
        <f t="shared" si="1"/>
        <v>95.286041189931353</v>
      </c>
      <c r="I14" s="43">
        <v>10291.799999999999</v>
      </c>
      <c r="J14" s="41">
        <f t="shared" si="0"/>
        <v>9.7925279618643444</v>
      </c>
    </row>
    <row r="15" spans="1:10" s="4" customFormat="1" ht="30" customHeight="1" x14ac:dyDescent="0.35">
      <c r="A15" s="28"/>
      <c r="B15" s="29" t="s">
        <v>31</v>
      </c>
      <c r="C15" s="43">
        <v>54666.2</v>
      </c>
      <c r="D15" s="42"/>
      <c r="E15" s="42"/>
      <c r="F15" s="42"/>
      <c r="G15" s="43">
        <v>4062.8</v>
      </c>
      <c r="H15" s="45">
        <f t="shared" si="1"/>
        <v>7.4320146635398112</v>
      </c>
      <c r="I15" s="43">
        <v>16395.2</v>
      </c>
      <c r="J15" s="43">
        <f t="shared" si="0"/>
        <v>29.991475536986293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377906.9</v>
      </c>
      <c r="D16" s="46"/>
      <c r="E16" s="46"/>
      <c r="F16" s="46"/>
      <c r="G16" s="46">
        <f>SUM(G17:G19)</f>
        <v>308220.10000000003</v>
      </c>
      <c r="H16" s="47">
        <f t="shared" si="1"/>
        <v>81.559796870604913</v>
      </c>
      <c r="I16" s="46">
        <f>SUM(I17:I19)</f>
        <v>117214.5</v>
      </c>
      <c r="J16" s="46">
        <f t="shared" si="0"/>
        <v>31.016766298789463</v>
      </c>
    </row>
    <row r="17" spans="1:11" s="4" customFormat="1" ht="27" customHeight="1" x14ac:dyDescent="0.35">
      <c r="A17" s="28"/>
      <c r="B17" s="30" t="s">
        <v>15</v>
      </c>
      <c r="C17" s="43">
        <v>368099.4</v>
      </c>
      <c r="D17" s="42"/>
      <c r="E17" s="42"/>
      <c r="F17" s="42"/>
      <c r="G17" s="43">
        <v>298492.7</v>
      </c>
      <c r="H17" s="45">
        <f t="shared" si="1"/>
        <v>81.090243559212539</v>
      </c>
      <c r="I17" s="43">
        <v>115956.2</v>
      </c>
      <c r="J17" s="43">
        <f t="shared" si="0"/>
        <v>31.501328173857384</v>
      </c>
    </row>
    <row r="18" spans="1:11" s="6" customFormat="1" ht="28" x14ac:dyDescent="0.35">
      <c r="A18" s="28"/>
      <c r="B18" s="30" t="s">
        <v>16</v>
      </c>
      <c r="C18" s="43">
        <v>8980.2000000000007</v>
      </c>
      <c r="D18" s="42"/>
      <c r="E18" s="42"/>
      <c r="F18" s="42"/>
      <c r="G18" s="43">
        <v>8900.2000000000007</v>
      </c>
      <c r="H18" s="45">
        <f t="shared" si="1"/>
        <v>99.109151243847577</v>
      </c>
      <c r="I18" s="43">
        <v>1090.0999999999999</v>
      </c>
      <c r="J18" s="43">
        <f t="shared" si="0"/>
        <v>12.138927863521968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168.2</v>
      </c>
      <c r="J19" s="43">
        <f t="shared" si="0"/>
        <v>20.331197872597606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93587.8</v>
      </c>
      <c r="D20" s="46"/>
      <c r="E20" s="46"/>
      <c r="F20" s="46"/>
      <c r="G20" s="46">
        <f>SUM(G21:G23)</f>
        <v>86415.1</v>
      </c>
      <c r="H20" s="47">
        <f t="shared" si="1"/>
        <v>92.335860015942245</v>
      </c>
      <c r="I20" s="46">
        <f>SUM(I21:I23)</f>
        <v>30562.2</v>
      </c>
      <c r="J20" s="47">
        <f>I20*100/C20</f>
        <v>32.656179544769721</v>
      </c>
    </row>
    <row r="21" spans="1:11" s="8" customFormat="1" ht="18" customHeight="1" x14ac:dyDescent="0.35">
      <c r="A21" s="31"/>
      <c r="B21" s="29" t="s">
        <v>18</v>
      </c>
      <c r="C21" s="43">
        <v>69216.3</v>
      </c>
      <c r="D21" s="43"/>
      <c r="E21" s="43"/>
      <c r="F21" s="43"/>
      <c r="G21" s="43">
        <v>65493.599999999999</v>
      </c>
      <c r="H21" s="45">
        <f t="shared" si="1"/>
        <v>94.621642589967962</v>
      </c>
      <c r="I21" s="43">
        <v>22937.9</v>
      </c>
      <c r="J21" s="43">
        <f t="shared" si="0"/>
        <v>33.139448366930907</v>
      </c>
    </row>
    <row r="22" spans="1:11" s="5" customFormat="1" ht="28" x14ac:dyDescent="0.35">
      <c r="A22" s="31"/>
      <c r="B22" s="29" t="s">
        <v>19</v>
      </c>
      <c r="C22" s="43">
        <v>20971.5</v>
      </c>
      <c r="D22" s="43"/>
      <c r="E22" s="43"/>
      <c r="F22" s="43"/>
      <c r="G22" s="43">
        <v>20921.5</v>
      </c>
      <c r="H22" s="45">
        <f t="shared" si="1"/>
        <v>99.761581193524549</v>
      </c>
      <c r="I22" s="43">
        <v>7624.3</v>
      </c>
      <c r="J22" s="43">
        <f t="shared" si="0"/>
        <v>36.355530124216202</v>
      </c>
    </row>
    <row r="23" spans="1:11" s="5" customFormat="1" ht="17.25" customHeight="1" x14ac:dyDescent="0.35">
      <c r="A23" s="31"/>
      <c r="B23" s="29" t="s">
        <v>20</v>
      </c>
      <c r="C23" s="43">
        <v>3400</v>
      </c>
      <c r="D23" s="43"/>
      <c r="E23" s="43"/>
      <c r="F23" s="43"/>
      <c r="G23" s="43">
        <v>0</v>
      </c>
      <c r="H23" s="45">
        <f t="shared" si="1"/>
        <v>0</v>
      </c>
      <c r="I23" s="43">
        <v>0</v>
      </c>
      <c r="J23" s="43">
        <f t="shared" si="0"/>
        <v>0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7219.2</v>
      </c>
      <c r="H24" s="47">
        <f t="shared" si="1"/>
        <v>9.0765304198046195</v>
      </c>
      <c r="I24" s="46">
        <f>SUM(I25:I26)</f>
        <v>17349.400000000001</v>
      </c>
      <c r="J24" s="46">
        <f t="shared" si="0"/>
        <v>21.81299269522361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6747.9</v>
      </c>
      <c r="H25" s="45">
        <f t="shared" si="1"/>
        <v>8.5820572823930412</v>
      </c>
      <c r="I25" s="43">
        <v>17279.2</v>
      </c>
      <c r="J25" s="43">
        <f t="shared" si="0"/>
        <v>21.975886452663172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471.3</v>
      </c>
      <c r="H26" s="45">
        <f t="shared" si="1"/>
        <v>51.848184818481847</v>
      </c>
      <c r="I26" s="43">
        <v>70.2</v>
      </c>
      <c r="J26" s="43">
        <f t="shared" si="0"/>
        <v>7.7227722772277225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165658</v>
      </c>
      <c r="D27" s="46"/>
      <c r="E27" s="46"/>
      <c r="F27" s="46"/>
      <c r="G27" s="46">
        <f>SUM(G28:G30)</f>
        <v>8581.9000000000015</v>
      </c>
      <c r="H27" s="47">
        <f t="shared" si="1"/>
        <v>5.1804923396394988</v>
      </c>
      <c r="I27" s="46">
        <f>SUM(I28:I30)</f>
        <v>9489.2999999999993</v>
      </c>
      <c r="J27" s="46">
        <f t="shared" si="0"/>
        <v>5.7282473529802358</v>
      </c>
    </row>
    <row r="28" spans="1:11" s="5" customFormat="1" ht="28" x14ac:dyDescent="0.35">
      <c r="A28" s="31"/>
      <c r="B28" s="29" t="s">
        <v>33</v>
      </c>
      <c r="C28" s="43">
        <v>86199</v>
      </c>
      <c r="D28" s="43"/>
      <c r="E28" s="43"/>
      <c r="F28" s="43"/>
      <c r="G28" s="43">
        <v>0</v>
      </c>
      <c r="H28" s="45">
        <f t="shared" si="1"/>
        <v>0</v>
      </c>
      <c r="I28" s="43">
        <v>0</v>
      </c>
      <c r="J28" s="43">
        <f t="shared" si="0"/>
        <v>0</v>
      </c>
    </row>
    <row r="29" spans="1:11" s="5" customFormat="1" x14ac:dyDescent="0.35">
      <c r="A29" s="31"/>
      <c r="B29" s="29" t="s">
        <v>43</v>
      </c>
      <c r="C29" s="43">
        <v>22462.1</v>
      </c>
      <c r="D29" s="43"/>
      <c r="E29" s="43"/>
      <c r="F29" s="43"/>
      <c r="G29" s="43">
        <v>2413.8000000000002</v>
      </c>
      <c r="H29" s="45">
        <f t="shared" si="1"/>
        <v>10.746101210483438</v>
      </c>
      <c r="I29" s="43">
        <v>2399.8000000000002</v>
      </c>
      <c r="J29" s="43">
        <f t="shared" si="0"/>
        <v>10.683774001540375</v>
      </c>
    </row>
    <row r="30" spans="1:11" s="5" customFormat="1" ht="42" x14ac:dyDescent="0.35">
      <c r="A30" s="31"/>
      <c r="B30" s="29" t="s">
        <v>34</v>
      </c>
      <c r="C30" s="43">
        <v>56996.9</v>
      </c>
      <c r="D30" s="43"/>
      <c r="E30" s="43"/>
      <c r="F30" s="43"/>
      <c r="G30" s="43">
        <v>6168.1</v>
      </c>
      <c r="H30" s="45">
        <f t="shared" si="1"/>
        <v>10.8218166251147</v>
      </c>
      <c r="I30" s="43">
        <v>7089.5</v>
      </c>
      <c r="J30" s="43">
        <f t="shared" si="0"/>
        <v>12.438395772401657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71045</v>
      </c>
      <c r="D31" s="46"/>
      <c r="E31" s="46"/>
      <c r="F31" s="46"/>
      <c r="G31" s="46">
        <f>SUM(G32:G34)</f>
        <v>874.8</v>
      </c>
      <c r="H31" s="47">
        <f t="shared" si="1"/>
        <v>1.2313322542050813</v>
      </c>
      <c r="I31" s="46">
        <f>SUM(I32:I34)</f>
        <v>292.3</v>
      </c>
      <c r="J31" s="46">
        <f t="shared" si="0"/>
        <v>0.4114293757477655</v>
      </c>
    </row>
    <row r="32" spans="1:11" s="5" customFormat="1" ht="31.5" customHeight="1" x14ac:dyDescent="0.35">
      <c r="A32" s="31"/>
      <c r="B32" s="29" t="s">
        <v>23</v>
      </c>
      <c r="C32" s="43">
        <v>7509.8</v>
      </c>
      <c r="D32" s="43"/>
      <c r="E32" s="43"/>
      <c r="F32" s="43"/>
      <c r="G32" s="43">
        <v>704.3</v>
      </c>
      <c r="H32" s="45">
        <f t="shared" si="1"/>
        <v>9.3784122080481502</v>
      </c>
      <c r="I32" s="43">
        <v>292.3</v>
      </c>
      <c r="J32" s="43">
        <f t="shared" si="0"/>
        <v>3.892247463314602</v>
      </c>
    </row>
    <row r="33" spans="1:12" s="5" customFormat="1" ht="29.25" customHeight="1" x14ac:dyDescent="0.35">
      <c r="A33" s="31"/>
      <c r="B33" s="29" t="s">
        <v>24</v>
      </c>
      <c r="C33" s="43">
        <v>57326.2</v>
      </c>
      <c r="D33" s="43"/>
      <c r="E33" s="43"/>
      <c r="F33" s="43"/>
      <c r="G33" s="43">
        <v>70.5</v>
      </c>
      <c r="H33" s="45">
        <f t="shared" si="1"/>
        <v>0.12298041733099352</v>
      </c>
      <c r="I33" s="43">
        <v>0</v>
      </c>
      <c r="J33" s="43">
        <f t="shared" si="0"/>
        <v>0</v>
      </c>
    </row>
    <row r="34" spans="1:12" s="5" customFormat="1" ht="29.25" customHeight="1" x14ac:dyDescent="0.35">
      <c r="A34" s="31"/>
      <c r="B34" s="29" t="s">
        <v>44</v>
      </c>
      <c r="C34" s="43">
        <v>6209</v>
      </c>
      <c r="D34" s="43"/>
      <c r="E34" s="43"/>
      <c r="F34" s="43"/>
      <c r="G34" s="43">
        <v>100</v>
      </c>
      <c r="H34" s="45">
        <f t="shared" si="1"/>
        <v>1.6105653084232565</v>
      </c>
      <c r="I34" s="43">
        <v>0</v>
      </c>
      <c r="J34" s="43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2095580.9</v>
      </c>
      <c r="D35" s="46"/>
      <c r="E35" s="46"/>
      <c r="F35" s="46"/>
      <c r="G35" s="46">
        <f>SUM(G36:G37)</f>
        <v>406408.1</v>
      </c>
      <c r="H35" s="47">
        <f t="shared" si="1"/>
        <v>19.393577217658361</v>
      </c>
      <c r="I35" s="46">
        <f>SUM(I36:I37)</f>
        <v>291026.90000000002</v>
      </c>
      <c r="J35" s="46">
        <f t="shared" si="0"/>
        <v>13.887648050237528</v>
      </c>
      <c r="L35" s="38"/>
    </row>
    <row r="36" spans="1:12" s="5" customFormat="1" x14ac:dyDescent="0.35">
      <c r="A36" s="31"/>
      <c r="B36" s="29" t="s">
        <v>25</v>
      </c>
      <c r="C36" s="43">
        <v>1909587.2</v>
      </c>
      <c r="D36" s="43"/>
      <c r="E36" s="43"/>
      <c r="F36" s="43"/>
      <c r="G36" s="43">
        <v>318508.09999999998</v>
      </c>
      <c r="H36" s="44">
        <f t="shared" si="1"/>
        <v>16.679421604836897</v>
      </c>
      <c r="I36" s="43">
        <v>203126.9</v>
      </c>
      <c r="J36" s="41">
        <f t="shared" si="0"/>
        <v>10.637215205464301</v>
      </c>
    </row>
    <row r="37" spans="1:12" s="5" customFormat="1" x14ac:dyDescent="0.35">
      <c r="A37" s="31"/>
      <c r="B37" s="29" t="s">
        <v>26</v>
      </c>
      <c r="C37" s="43">
        <v>185993.7</v>
      </c>
      <c r="D37" s="43"/>
      <c r="E37" s="43"/>
      <c r="F37" s="43"/>
      <c r="G37" s="43">
        <v>87900</v>
      </c>
      <c r="H37" s="44">
        <f t="shared" si="1"/>
        <v>47.259665246726094</v>
      </c>
      <c r="I37" s="43">
        <v>87900</v>
      </c>
      <c r="J37" s="41">
        <f t="shared" si="0"/>
        <v>47.259665246726094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58</v>
      </c>
      <c r="H38" s="47">
        <f t="shared" si="1"/>
        <v>6.0542797494780789</v>
      </c>
      <c r="I38" s="46">
        <f>SUM(I39:I40)</f>
        <v>0</v>
      </c>
      <c r="J38" s="46">
        <f t="shared" si="0"/>
        <v>0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0</v>
      </c>
      <c r="J39" s="41">
        <f t="shared" si="0"/>
        <v>0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58</v>
      </c>
      <c r="H40" s="44">
        <f t="shared" si="1"/>
        <v>36.708860759493668</v>
      </c>
      <c r="I40" s="43">
        <v>0</v>
      </c>
      <c r="J40" s="41">
        <f t="shared" si="0"/>
        <v>0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8162</v>
      </c>
      <c r="D41" s="46"/>
      <c r="E41" s="46"/>
      <c r="F41" s="46"/>
      <c r="G41" s="46">
        <f>SUM(G42:G43)</f>
        <v>2321.5</v>
      </c>
      <c r="H41" s="47">
        <f t="shared" si="1"/>
        <v>28.442783631462877</v>
      </c>
      <c r="I41" s="46">
        <f>SUM(I42:I43)</f>
        <v>335.2</v>
      </c>
      <c r="J41" s="46">
        <f t="shared" si="0"/>
        <v>4.106836559666748</v>
      </c>
    </row>
    <row r="42" spans="1:12" s="5" customFormat="1" x14ac:dyDescent="0.35">
      <c r="A42" s="31"/>
      <c r="B42" s="29" t="s">
        <v>29</v>
      </c>
      <c r="C42" s="43">
        <v>5162</v>
      </c>
      <c r="D42" s="43"/>
      <c r="E42" s="43"/>
      <c r="F42" s="43"/>
      <c r="G42" s="43">
        <v>1641.5</v>
      </c>
      <c r="H42" s="44">
        <f>G42*100/C42</f>
        <v>31.79969004261914</v>
      </c>
      <c r="I42" s="43">
        <v>158.5</v>
      </c>
      <c r="J42" s="43">
        <f>I42*100/C42</f>
        <v>3.0705153041456801</v>
      </c>
    </row>
    <row r="43" spans="1:12" s="5" customFormat="1" x14ac:dyDescent="0.35">
      <c r="A43" s="31"/>
      <c r="B43" s="29" t="s">
        <v>30</v>
      </c>
      <c r="C43" s="43">
        <v>3000</v>
      </c>
      <c r="D43" s="43"/>
      <c r="E43" s="43"/>
      <c r="F43" s="43"/>
      <c r="G43" s="43">
        <v>680</v>
      </c>
      <c r="H43" s="44">
        <f>G43*100/C43</f>
        <v>22.666666666666668</v>
      </c>
      <c r="I43" s="43">
        <v>176.7</v>
      </c>
      <c r="J43" s="43">
        <f>I43*100/C43</f>
        <v>5.89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8300.2999999999993</v>
      </c>
      <c r="H44" s="47">
        <f t="shared" si="1"/>
        <v>32.276290616104895</v>
      </c>
      <c r="I44" s="46">
        <v>2959.6</v>
      </c>
      <c r="J44" s="46">
        <f t="shared" ref="J44" si="2">I44*100/C44</f>
        <v>11.50860929212487</v>
      </c>
      <c r="K44" s="7"/>
    </row>
    <row r="45" spans="1:12" s="3" customFormat="1" ht="28" x14ac:dyDescent="0.35">
      <c r="A45" s="26">
        <v>11</v>
      </c>
      <c r="B45" s="11" t="s">
        <v>46</v>
      </c>
      <c r="C45" s="46">
        <v>461854.5</v>
      </c>
      <c r="D45" s="46"/>
      <c r="E45" s="46"/>
      <c r="F45" s="46"/>
      <c r="G45" s="46">
        <v>201785</v>
      </c>
      <c r="H45" s="47">
        <f>G45*100/C45</f>
        <v>43.690166491828052</v>
      </c>
      <c r="I45" s="46">
        <v>113054.5</v>
      </c>
      <c r="J45" s="46">
        <f t="shared" ref="J45:J50" si="3">I45*100/C45</f>
        <v>24.478380095896004</v>
      </c>
    </row>
    <row r="46" spans="1:12" s="3" customFormat="1" ht="28" x14ac:dyDescent="0.35">
      <c r="A46" s="26">
        <v>12</v>
      </c>
      <c r="B46" s="11" t="s">
        <v>47</v>
      </c>
      <c r="C46" s="46">
        <v>4300</v>
      </c>
      <c r="D46" s="46"/>
      <c r="E46" s="46"/>
      <c r="F46" s="46"/>
      <c r="G46" s="46">
        <v>3655</v>
      </c>
      <c r="H46" s="47">
        <f>G46*100/C46</f>
        <v>85</v>
      </c>
      <c r="I46" s="46">
        <v>1700</v>
      </c>
      <c r="J46" s="46">
        <f t="shared" si="3"/>
        <v>39.534883720930232</v>
      </c>
    </row>
    <row r="47" spans="1:12" s="3" customFormat="1" ht="28" x14ac:dyDescent="0.35">
      <c r="A47" s="26">
        <v>13</v>
      </c>
      <c r="B47" s="11" t="s">
        <v>49</v>
      </c>
      <c r="C47" s="46">
        <f>SUM(C48:C49)</f>
        <v>4994</v>
      </c>
      <c r="D47" s="46"/>
      <c r="E47" s="46"/>
      <c r="F47" s="46"/>
      <c r="G47" s="46">
        <f>SUM(G48:G49)</f>
        <v>1380.2</v>
      </c>
      <c r="H47" s="47">
        <f>G47*100/C47</f>
        <v>27.637164597517021</v>
      </c>
      <c r="I47" s="46">
        <f>SUM(I48:I49)</f>
        <v>569.4</v>
      </c>
      <c r="J47" s="46">
        <f t="shared" si="3"/>
        <v>11.401682018422106</v>
      </c>
    </row>
    <row r="48" spans="1:12" s="3" customFormat="1" x14ac:dyDescent="0.35">
      <c r="A48" s="50"/>
      <c r="B48" s="32" t="s">
        <v>50</v>
      </c>
      <c r="C48" s="41">
        <v>188</v>
      </c>
      <c r="D48" s="41"/>
      <c r="E48" s="41"/>
      <c r="F48" s="41"/>
      <c r="G48" s="41">
        <v>188</v>
      </c>
      <c r="H48" s="44">
        <f>G48*100/C48</f>
        <v>100</v>
      </c>
      <c r="I48" s="41">
        <v>47.3</v>
      </c>
      <c r="J48" s="41">
        <f t="shared" si="3"/>
        <v>25.159574468085108</v>
      </c>
    </row>
    <row r="49" spans="1:10" s="3" customFormat="1" x14ac:dyDescent="0.35">
      <c r="A49" s="50"/>
      <c r="B49" s="32" t="s">
        <v>51</v>
      </c>
      <c r="C49" s="41">
        <v>4806</v>
      </c>
      <c r="D49" s="41"/>
      <c r="E49" s="41"/>
      <c r="F49" s="41"/>
      <c r="G49" s="41">
        <v>1192.2</v>
      </c>
      <c r="H49" s="44">
        <f>G49*100/C49</f>
        <v>24.806491885143572</v>
      </c>
      <c r="I49" s="41">
        <v>522.1</v>
      </c>
      <c r="J49" s="41">
        <f t="shared" si="3"/>
        <v>10.863503953391595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8536860.4000000004</v>
      </c>
      <c r="D50" s="48"/>
      <c r="E50" s="48"/>
      <c r="F50" s="48"/>
      <c r="G50" s="48">
        <f>G10+G16+G20+G24+G27+G31+G35+G38+G41+G44+G45+G46+G47</f>
        <v>5222500.3999999994</v>
      </c>
      <c r="H50" s="49">
        <f t="shared" ref="H50" si="4">G50*100/C50</f>
        <v>61.175890846241309</v>
      </c>
      <c r="I50" s="48">
        <f>I10+I16+I20+I24+I27+I31+I35+I38+I41+I44+I45+I46+I47</f>
        <v>2028882.5999999999</v>
      </c>
      <c r="J50" s="48">
        <f t="shared" si="3"/>
        <v>23.766144752700885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2019-04-10T09:02:26Z</cp:lastPrinted>
  <dcterms:created xsi:type="dcterms:W3CDTF">2012-07-10T18:14:32Z</dcterms:created>
  <dcterms:modified xsi:type="dcterms:W3CDTF">2019-05-17T07:06:50Z</dcterms:modified>
</cp:coreProperties>
</file>